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3400" yWindow="0" windowWidth="25200" windowHeight="17540" firstSheet="1" activeTab="1"/>
  </bookViews>
  <sheets>
    <sheet name="Feuil1" sheetId="1" state="hidden" r:id="rId1"/>
    <sheet name="fiche frais" sheetId="2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17" i="2"/>
  <c r="J22" i="2"/>
  <c r="J38" i="2"/>
  <c r="J39" i="2"/>
  <c r="J24" i="2"/>
  <c r="J23" i="2"/>
  <c r="J25" i="2"/>
  <c r="J30" i="2"/>
  <c r="J29" i="2"/>
  <c r="J31" i="2"/>
  <c r="J32" i="2"/>
  <c r="J42" i="2"/>
  <c r="J37" i="2"/>
  <c r="J36" i="2"/>
</calcChain>
</file>

<file path=xl/sharedStrings.xml><?xml version="1.0" encoding="utf-8"?>
<sst xmlns="http://schemas.openxmlformats.org/spreadsheetml/2006/main" count="104" uniqueCount="74">
  <si>
    <t>DOSSIER</t>
  </si>
  <si>
    <t>5200000.tres@ffhandball.net</t>
  </si>
  <si>
    <t>REUNION ETR</t>
  </si>
  <si>
    <t>FILIERE MASCULINE</t>
  </si>
  <si>
    <t>DEVELOPPEMENT</t>
  </si>
  <si>
    <t>DEMANGE ALEXANDRA</t>
  </si>
  <si>
    <t>TERRIER NICOLAS</t>
  </si>
  <si>
    <t>THIBAULT SURIVET</t>
  </si>
  <si>
    <t xml:space="preserve">DEMOUGE JOELLE </t>
  </si>
  <si>
    <t>JAFFIOL THIERRY</t>
  </si>
  <si>
    <t>FILIERE FEMININE</t>
  </si>
  <si>
    <t>SAID-MOHAMED MYRIAME</t>
  </si>
  <si>
    <t>5200000.ademange@ffhandball.net</t>
  </si>
  <si>
    <t>5270000.nterrier@ffhandball.net</t>
  </si>
  <si>
    <t>tsurivet.defi2000@orange.fr</t>
  </si>
  <si>
    <t>j.demouge@ffhandball.net</t>
  </si>
  <si>
    <t>thierry.jaffiol@wanadoo.fr</t>
  </si>
  <si>
    <t>mymimento@gmail.com</t>
  </si>
  <si>
    <t xml:space="preserve"> RESPONSABLE DU DOSSIER </t>
  </si>
  <si>
    <t>ADRESSE MAIL RESPONSABLE DU DOSSIER</t>
  </si>
  <si>
    <t>NOTE DE FRAIS INDIVIDUELLE</t>
  </si>
  <si>
    <t>A retourner dans les 30 jours qui suivent la date des frais</t>
  </si>
  <si>
    <t>Aucun remboursement ne sera effectué au-delà de ces 30 jours</t>
  </si>
  <si>
    <t>Nom:</t>
  </si>
  <si>
    <t>Prénom:</t>
  </si>
  <si>
    <t xml:space="preserve">Mail: </t>
  </si>
  <si>
    <t>Téléphone:</t>
  </si>
  <si>
    <t xml:space="preserve">Adresse exacte domicile: </t>
  </si>
  <si>
    <t>Date</t>
  </si>
  <si>
    <t>Déplacement</t>
  </si>
  <si>
    <t>Dossier/code</t>
  </si>
  <si>
    <t>Kms x 0,28€</t>
  </si>
  <si>
    <t>Autres frais</t>
  </si>
  <si>
    <t>Détails :</t>
  </si>
  <si>
    <t>TOTAL ACTION</t>
  </si>
  <si>
    <t>DOSSIER:</t>
  </si>
  <si>
    <t xml:space="preserve">NOM DU RESPONSABLE: </t>
  </si>
  <si>
    <t>TOTAL A REMBOURSER</t>
  </si>
  <si>
    <t>Validation Trésorière</t>
  </si>
  <si>
    <t>Payé le</t>
  </si>
  <si>
    <t>Validation responsable finance</t>
  </si>
  <si>
    <t xml:space="preserve">€ Péages (joindre tickets)         </t>
  </si>
  <si>
    <t>€ (joindre justificatifs)</t>
  </si>
  <si>
    <t>Ville d'arrivée</t>
  </si>
  <si>
    <t>Ville de départ</t>
  </si>
  <si>
    <t>AUTRES DOSSIERS</t>
  </si>
  <si>
    <t>CLERC NICOLAS</t>
  </si>
  <si>
    <t>5200000.nclerc@ffhandball.net</t>
  </si>
  <si>
    <t>ENVOI MAIL RESPONSABLE:</t>
  </si>
  <si>
    <t>THOULOUZE YANN</t>
  </si>
  <si>
    <t>5225000.ythoulouze@ffhandball.net</t>
  </si>
  <si>
    <r>
      <t>REUNION COMMISSION</t>
    </r>
    <r>
      <rPr>
        <b/>
        <sz val="6"/>
        <color theme="1"/>
        <rFont val="Calibri"/>
        <family val="2"/>
        <scheme val="minor"/>
      </rPr>
      <t xml:space="preserve"> (BD, CA, CT, COC, CTA, Disc, SR, CRL etc)</t>
    </r>
  </si>
  <si>
    <t>PIERRE VAUCHEZ</t>
  </si>
  <si>
    <t>5200000.pvauchez@ffhandball.net</t>
  </si>
  <si>
    <t>ENVOI MAIL COMPTA :</t>
  </si>
  <si>
    <t>FORMATION BPJEPS SPORTS COLLECTIFS / Titre IV</t>
  </si>
  <si>
    <t>Abandon de frais (impôts)
 cochez la case ci contre</t>
  </si>
  <si>
    <t>Merci de sélectionner votre dossier ci-dessus - rappel un seul dossier par fiche</t>
  </si>
  <si>
    <t>CLIQUEZ ICI POUR SELECTIONNER VOTRE DOSSIER      -      menu déroulant   -&gt;</t>
  </si>
  <si>
    <t>Merci d'envoyer votre note de frais au responsable du dossier ainsi qu'à l'adresse: 5200000.tres@ffhandball.net</t>
  </si>
  <si>
    <t>janvier</t>
  </si>
  <si>
    <t>Validation responsable dossier</t>
  </si>
  <si>
    <t>LOCATELLI Quintia</t>
  </si>
  <si>
    <t>5200000.qlocatelli@ffhandball.net</t>
  </si>
  <si>
    <t>FORMATION CPJEPS Besançon</t>
  </si>
  <si>
    <t>FORMATION BPJEPS APT / CPJEPS Creuzot</t>
  </si>
  <si>
    <t>FORMATION DEJEPS MENTION HANDBALL</t>
  </si>
  <si>
    <t>FORMATION Titre V</t>
  </si>
  <si>
    <t>KEITA Nicolas</t>
  </si>
  <si>
    <t>5271000.nkeita@ffhandball.net</t>
  </si>
  <si>
    <t>FORMATION ARBITRAGE ADULTE</t>
  </si>
  <si>
    <t>ACTIONS JUGES ARBITRES JEUNES</t>
  </si>
  <si>
    <t>ACTION (bien préciser le type : stage, réunion, module, certification, etc…)</t>
  </si>
  <si>
    <t>Version 02-20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</si>
</sst>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_);[Red]\(#,##0\ &quot;€&quot;\)"/>
    <numFmt numFmtId="164" formatCode="0#&quot; &quot;##&quot; &quot;##&quot; &quot;##&quot; &quot;##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b/>
      <u/>
      <sz val="14"/>
      <color theme="1"/>
      <name val="Calibri"/>
      <scheme val="minor"/>
    </font>
    <font>
      <sz val="14"/>
      <color theme="1"/>
      <name val="Calibri"/>
      <scheme val="minor"/>
    </font>
    <font>
      <sz val="12"/>
      <color rgb="FFFF0000"/>
      <name val="Calibri"/>
      <family val="2"/>
      <scheme val="minor"/>
    </font>
    <font>
      <b/>
      <sz val="13"/>
      <color rgb="FFFF0000"/>
      <name val="Calibri"/>
      <scheme val="minor"/>
    </font>
    <font>
      <sz val="16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4" fillId="0" borderId="1" xfId="1" applyBorder="1"/>
    <xf numFmtId="0" fontId="3" fillId="0" borderId="1" xfId="0" applyFont="1" applyBorder="1"/>
    <xf numFmtId="0" fontId="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9" fillId="0" borderId="1" xfId="0" applyFont="1" applyBorder="1"/>
    <xf numFmtId="0" fontId="6" fillId="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0" fillId="2" borderId="2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2" borderId="10" xfId="0" applyFont="1" applyFill="1" applyBorder="1" applyAlignment="1">
      <alignment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" fontId="6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6" fontId="6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164" fontId="0" fillId="0" borderId="9" xfId="0" applyNumberFormat="1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 vertical="center"/>
      <protection locked="0"/>
    </xf>
    <xf numFmtId="164" fontId="0" fillId="0" borderId="21" xfId="0" applyNumberFormat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23" xfId="0" applyFont="1" applyFill="1" applyBorder="1" applyAlignment="1" applyProtection="1">
      <alignment horizontal="center" vertical="center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right"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</cellXfs>
  <cellStyles count="10">
    <cellStyle name="Lien hypertexte" xfId="1" builtinId="8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495298</xdr:colOff>
      <xdr:row>0</xdr:row>
      <xdr:rowOff>160870</xdr:rowOff>
    </xdr:from>
    <xdr:to>
      <xdr:col>6</xdr:col>
      <xdr:colOff>331365</xdr:colOff>
      <xdr:row>2</xdr:row>
      <xdr:rowOff>381002</xdr:rowOff>
    </xdr:to>
    <xdr:pic>
      <xdr:nvPicPr>
        <xdr:cNvPr id="4" name="Image 3" descr="LogoligueBFC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098" y="160870"/>
          <a:ext cx="2325267" cy="592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mailto:5225000.ythoulouze@ffhandball.net" TargetMode="External"/><Relationship Id="rId12" Type="http://schemas.openxmlformats.org/officeDocument/2006/relationships/hyperlink" Target="mailto:5200000.qlocatelli@ffhandball.net" TargetMode="External"/><Relationship Id="rId13" Type="http://schemas.openxmlformats.org/officeDocument/2006/relationships/hyperlink" Target="mailto:5200000.ademange@ffhandball.net" TargetMode="External"/><Relationship Id="rId1" Type="http://schemas.openxmlformats.org/officeDocument/2006/relationships/hyperlink" Target="mailto:5200000.nclerc@ffhandball.net" TargetMode="External"/><Relationship Id="rId2" Type="http://schemas.openxmlformats.org/officeDocument/2006/relationships/hyperlink" Target="mailto:5200000.ademange@ffhandball.net" TargetMode="External"/><Relationship Id="rId3" Type="http://schemas.openxmlformats.org/officeDocument/2006/relationships/hyperlink" Target="mailto:5270000.nterrier@ffhandball.net" TargetMode="External"/><Relationship Id="rId4" Type="http://schemas.openxmlformats.org/officeDocument/2006/relationships/hyperlink" Target="mailto:5271000.nkeita@ffhandball.net" TargetMode="External"/><Relationship Id="rId5" Type="http://schemas.openxmlformats.org/officeDocument/2006/relationships/hyperlink" Target="mailto:tsurivet.defi2000@orange.fr" TargetMode="External"/><Relationship Id="rId6" Type="http://schemas.openxmlformats.org/officeDocument/2006/relationships/hyperlink" Target="mailto:j.demouge@ffhandball.net" TargetMode="External"/><Relationship Id="rId7" Type="http://schemas.openxmlformats.org/officeDocument/2006/relationships/hyperlink" Target="mailto:thierry.jaffiol@wanadoo.fr" TargetMode="External"/><Relationship Id="rId8" Type="http://schemas.openxmlformats.org/officeDocument/2006/relationships/hyperlink" Target="mailto:mymimento@gmail.com" TargetMode="External"/><Relationship Id="rId9" Type="http://schemas.openxmlformats.org/officeDocument/2006/relationships/hyperlink" Target="mailto:5200000.pvauchez@ffhandball.net" TargetMode="External"/><Relationship Id="rId10" Type="http://schemas.openxmlformats.org/officeDocument/2006/relationships/hyperlink" Target="mailto:5200000.nclerc@ffhandball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19"/>
  <sheetViews>
    <sheetView workbookViewId="0">
      <selection activeCell="D25" sqref="D25"/>
    </sheetView>
  </sheetViews>
  <sheetFormatPr baseColWidth="10" defaultRowHeight="14" x14ac:dyDescent="0"/>
  <cols>
    <col min="2" max="2" width="58.5" bestFit="1" customWidth="1"/>
    <col min="3" max="3" width="26.6640625" customWidth="1"/>
    <col min="4" max="4" width="37.6640625" bestFit="1" customWidth="1"/>
  </cols>
  <sheetData>
    <row r="5" spans="2:4">
      <c r="B5" s="1" t="s">
        <v>0</v>
      </c>
      <c r="C5" s="1" t="s">
        <v>18</v>
      </c>
      <c r="D5" s="1" t="s">
        <v>19</v>
      </c>
    </row>
    <row r="6" spans="2:4" ht="15">
      <c r="B6" s="42" t="s">
        <v>58</v>
      </c>
      <c r="C6" s="6" t="s">
        <v>57</v>
      </c>
      <c r="D6" s="6" t="s">
        <v>57</v>
      </c>
    </row>
    <row r="7" spans="2:4" ht="15">
      <c r="B7" s="3" t="s">
        <v>4</v>
      </c>
      <c r="C7" s="44" t="s">
        <v>62</v>
      </c>
      <c r="D7" s="2" t="s">
        <v>63</v>
      </c>
    </row>
    <row r="8" spans="2:4" ht="15">
      <c r="B8" s="3" t="s">
        <v>3</v>
      </c>
      <c r="C8" s="6" t="s">
        <v>9</v>
      </c>
      <c r="D8" s="2" t="s">
        <v>16</v>
      </c>
    </row>
    <row r="9" spans="2:4" ht="15">
      <c r="B9" s="3" t="s">
        <v>10</v>
      </c>
      <c r="C9" s="6" t="s">
        <v>11</v>
      </c>
      <c r="D9" s="2" t="s">
        <v>17</v>
      </c>
    </row>
    <row r="10" spans="2:4" ht="15">
      <c r="B10" s="3" t="s">
        <v>64</v>
      </c>
      <c r="C10" s="6" t="s">
        <v>5</v>
      </c>
      <c r="D10" s="2" t="s">
        <v>12</v>
      </c>
    </row>
    <row r="11" spans="2:4" ht="15">
      <c r="B11" s="3" t="s">
        <v>65</v>
      </c>
      <c r="C11" s="6" t="s">
        <v>7</v>
      </c>
      <c r="D11" s="2" t="s">
        <v>14</v>
      </c>
    </row>
    <row r="12" spans="2:4" ht="15">
      <c r="B12" s="3" t="s">
        <v>55</v>
      </c>
      <c r="C12" s="6" t="s">
        <v>5</v>
      </c>
      <c r="D12" s="2" t="s">
        <v>12</v>
      </c>
    </row>
    <row r="13" spans="2:4" ht="15">
      <c r="B13" s="3" t="s">
        <v>66</v>
      </c>
      <c r="C13" s="6" t="s">
        <v>6</v>
      </c>
      <c r="D13" s="2" t="s">
        <v>13</v>
      </c>
    </row>
    <row r="14" spans="2:4" ht="15">
      <c r="B14" s="3" t="s">
        <v>67</v>
      </c>
      <c r="C14" s="44" t="s">
        <v>68</v>
      </c>
      <c r="D14" s="2" t="s">
        <v>69</v>
      </c>
    </row>
    <row r="15" spans="2:4" ht="15">
      <c r="B15" s="3" t="s">
        <v>70</v>
      </c>
      <c r="C15" s="18" t="s">
        <v>49</v>
      </c>
      <c r="D15" s="2" t="s">
        <v>50</v>
      </c>
    </row>
    <row r="16" spans="2:4" ht="15">
      <c r="B16" s="3" t="s">
        <v>71</v>
      </c>
      <c r="C16" s="18" t="s">
        <v>52</v>
      </c>
      <c r="D16" s="2" t="s">
        <v>53</v>
      </c>
    </row>
    <row r="17" spans="2:4" ht="15">
      <c r="B17" s="3" t="s">
        <v>51</v>
      </c>
      <c r="C17" s="18" t="s">
        <v>46</v>
      </c>
      <c r="D17" s="2" t="s">
        <v>47</v>
      </c>
    </row>
    <row r="18" spans="2:4" ht="15">
      <c r="B18" s="3" t="s">
        <v>2</v>
      </c>
      <c r="C18" s="6" t="s">
        <v>8</v>
      </c>
      <c r="D18" s="2" t="s">
        <v>15</v>
      </c>
    </row>
    <row r="19" spans="2:4" ht="15">
      <c r="B19" s="3" t="s">
        <v>45</v>
      </c>
      <c r="C19" s="18" t="s">
        <v>46</v>
      </c>
      <c r="D19" s="2" t="s">
        <v>47</v>
      </c>
    </row>
  </sheetData>
  <hyperlinks>
    <hyperlink ref="D19" r:id="rId1"/>
    <hyperlink ref="D12" r:id="rId2"/>
    <hyperlink ref="D13" r:id="rId3"/>
    <hyperlink ref="D14" r:id="rId4"/>
    <hyperlink ref="D11" r:id="rId5"/>
    <hyperlink ref="D18" r:id="rId6"/>
    <hyperlink ref="D8" r:id="rId7"/>
    <hyperlink ref="D9" r:id="rId8"/>
    <hyperlink ref="D16" r:id="rId9"/>
    <hyperlink ref="D17" r:id="rId10"/>
    <hyperlink ref="D15" r:id="rId11"/>
    <hyperlink ref="D7" r:id="rId12"/>
    <hyperlink ref="D10" r:id="rId13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tabSelected="1" topLeftCell="A4" zoomScale="150" zoomScaleNormal="150" zoomScalePageLayoutView="150" workbookViewId="0">
      <selection activeCell="C15" sqref="C15:J15"/>
    </sheetView>
  </sheetViews>
  <sheetFormatPr baseColWidth="10" defaultColWidth="10.83203125" defaultRowHeight="14" x14ac:dyDescent="0"/>
  <cols>
    <col min="1" max="2" width="11.5" style="21" customWidth="1"/>
    <col min="3" max="6" width="10.83203125" style="21"/>
    <col min="7" max="7" width="13.1640625" style="21" customWidth="1"/>
    <col min="8" max="8" width="9.1640625" style="21" customWidth="1"/>
    <col min="9" max="9" width="14" style="21" customWidth="1"/>
    <col min="10" max="10" width="13.6640625" style="35" customWidth="1"/>
    <col min="11" max="16384" width="10.83203125" style="21"/>
  </cols>
  <sheetData>
    <row r="1" spans="1:12" ht="14" customHeight="1">
      <c r="I1" s="81" t="s">
        <v>73</v>
      </c>
      <c r="J1" s="81"/>
    </row>
    <row r="2" spans="1:12" ht="15" customHeight="1">
      <c r="I2" s="81"/>
      <c r="J2" s="81"/>
    </row>
    <row r="3" spans="1:12" ht="44" customHeight="1" thickBot="1">
      <c r="I3" s="81"/>
      <c r="J3" s="81"/>
    </row>
    <row r="4" spans="1:12">
      <c r="C4" s="82" t="s">
        <v>20</v>
      </c>
      <c r="D4" s="83"/>
      <c r="E4" s="83"/>
      <c r="F4" s="83"/>
      <c r="G4" s="83"/>
      <c r="H4" s="84"/>
    </row>
    <row r="5" spans="1:12" ht="15" thickBot="1">
      <c r="C5" s="85"/>
      <c r="D5" s="86"/>
      <c r="E5" s="86"/>
      <c r="F5" s="86"/>
      <c r="G5" s="86"/>
      <c r="H5" s="87"/>
    </row>
    <row r="6" spans="1:12" ht="9.75" customHeight="1"/>
    <row r="7" spans="1:12" ht="18">
      <c r="B7" s="75" t="s">
        <v>21</v>
      </c>
      <c r="C7" s="75"/>
      <c r="D7" s="75"/>
      <c r="E7" s="75"/>
      <c r="F7" s="75"/>
      <c r="G7" s="75"/>
      <c r="H7" s="75"/>
      <c r="I7" s="75"/>
    </row>
    <row r="8" spans="1:12" ht="18">
      <c r="B8" s="76" t="s">
        <v>22</v>
      </c>
      <c r="C8" s="76"/>
      <c r="D8" s="76"/>
      <c r="E8" s="76"/>
      <c r="F8" s="76"/>
      <c r="G8" s="76"/>
      <c r="H8" s="76"/>
      <c r="I8" s="76"/>
    </row>
    <row r="9" spans="1:12" ht="16">
      <c r="A9" s="77" t="s">
        <v>59</v>
      </c>
      <c r="B9" s="77"/>
      <c r="C9" s="77"/>
      <c r="D9" s="77"/>
      <c r="E9" s="77"/>
      <c r="F9" s="77"/>
      <c r="G9" s="77"/>
      <c r="H9" s="77"/>
      <c r="I9" s="77"/>
      <c r="J9" s="77"/>
    </row>
    <row r="10" spans="1:12" ht="15" thickBot="1"/>
    <row r="11" spans="1:12" s="24" customFormat="1" ht="17" customHeight="1">
      <c r="A11" s="22" t="s">
        <v>23</v>
      </c>
      <c r="B11" s="52"/>
      <c r="C11" s="53"/>
      <c r="D11" s="53"/>
      <c r="E11" s="54"/>
      <c r="F11" s="23" t="s">
        <v>24</v>
      </c>
      <c r="G11" s="78"/>
      <c r="H11" s="79"/>
      <c r="I11" s="79"/>
      <c r="J11" s="80"/>
    </row>
    <row r="12" spans="1:12" s="24" customFormat="1" ht="17" customHeight="1">
      <c r="A12" s="25" t="s">
        <v>25</v>
      </c>
      <c r="B12" s="55"/>
      <c r="C12" s="56"/>
      <c r="D12" s="56"/>
      <c r="E12" s="57"/>
      <c r="F12" s="26" t="s">
        <v>26</v>
      </c>
      <c r="G12" s="63"/>
      <c r="H12" s="64"/>
      <c r="I12" s="64"/>
      <c r="J12" s="65"/>
    </row>
    <row r="13" spans="1:12" s="24" customFormat="1" ht="17" customHeight="1" thickBot="1">
      <c r="A13" s="27" t="s">
        <v>27</v>
      </c>
      <c r="B13" s="28"/>
      <c r="C13" s="60"/>
      <c r="D13" s="61"/>
      <c r="E13" s="61"/>
      <c r="F13" s="61"/>
      <c r="G13" s="61"/>
      <c r="H13" s="61"/>
      <c r="I13" s="61"/>
      <c r="J13" s="62"/>
    </row>
    <row r="14" spans="1:12" ht="15" thickBot="1">
      <c r="J14" s="36"/>
    </row>
    <row r="15" spans="1:12" ht="17" customHeight="1">
      <c r="A15" s="66" t="s">
        <v>35</v>
      </c>
      <c r="B15" s="67"/>
      <c r="C15" s="72" t="s">
        <v>58</v>
      </c>
      <c r="D15" s="73"/>
      <c r="E15" s="73"/>
      <c r="F15" s="73"/>
      <c r="G15" s="73"/>
      <c r="H15" s="73"/>
      <c r="I15" s="73"/>
      <c r="J15" s="74"/>
      <c r="L15" s="33"/>
    </row>
    <row r="16" spans="1:12" ht="17" customHeight="1">
      <c r="A16" s="68" t="s">
        <v>36</v>
      </c>
      <c r="B16" s="69"/>
      <c r="C16" s="70" t="str">
        <f>IF(C15="","Merci de sélectionner votre dossier ci-dessus - rappel un seul dossier par fiche",VLOOKUP($C$15,Feuil1!B:D,2,0))</f>
        <v>Merci de sélectionner votre dossier ci-dessus - rappel un seul dossier par fiche</v>
      </c>
      <c r="D16" s="70"/>
      <c r="E16" s="70"/>
      <c r="F16" s="70"/>
      <c r="G16" s="70"/>
      <c r="H16" s="70"/>
      <c r="I16" s="70"/>
      <c r="J16" s="71"/>
    </row>
    <row r="17" spans="1:10" ht="17" customHeight="1">
      <c r="A17" s="48" t="s">
        <v>48</v>
      </c>
      <c r="B17" s="49"/>
      <c r="C17" s="50" t="str">
        <f>IF(C15="","Merci de sélectionner votre dossier ci-dessus - rappel un seul dossier par fiche",VLOOKUP($C$15,Feuil1!B6:D19,3,0))</f>
        <v>Merci de sélectionner votre dossier ci-dessus - rappel un seul dossier par fiche</v>
      </c>
      <c r="D17" s="50"/>
      <c r="E17" s="50"/>
      <c r="F17" s="50"/>
      <c r="G17" s="50"/>
      <c r="H17" s="50"/>
      <c r="I17" s="50"/>
      <c r="J17" s="51"/>
    </row>
    <row r="18" spans="1:10" ht="17" customHeight="1">
      <c r="A18" s="48" t="s">
        <v>54</v>
      </c>
      <c r="B18" s="49"/>
      <c r="C18" s="50" t="s">
        <v>1</v>
      </c>
      <c r="D18" s="50"/>
      <c r="E18" s="50"/>
      <c r="F18" s="50"/>
      <c r="G18" s="50"/>
      <c r="H18" s="50"/>
      <c r="I18" s="50"/>
      <c r="J18" s="51"/>
    </row>
    <row r="19" spans="1:10" ht="15" thickBot="1">
      <c r="A19" s="29"/>
      <c r="B19" s="30"/>
      <c r="C19" s="30"/>
      <c r="D19" s="30"/>
      <c r="E19" s="30"/>
      <c r="F19" s="30"/>
      <c r="G19" s="30"/>
      <c r="H19" s="30"/>
      <c r="I19" s="30"/>
      <c r="J19" s="37"/>
    </row>
    <row r="20" spans="1:10" ht="12" customHeight="1">
      <c r="A20" s="7" t="s">
        <v>28</v>
      </c>
      <c r="B20" s="58" t="s">
        <v>72</v>
      </c>
      <c r="C20" s="58"/>
      <c r="D20" s="58"/>
      <c r="E20" s="58"/>
      <c r="F20" s="58"/>
      <c r="G20" s="58"/>
      <c r="H20" s="58"/>
      <c r="I20" s="58"/>
      <c r="J20" s="11" t="s">
        <v>30</v>
      </c>
    </row>
    <row r="21" spans="1:10" ht="28" customHeight="1">
      <c r="A21" s="40">
        <v>43850</v>
      </c>
      <c r="B21" s="59"/>
      <c r="C21" s="59"/>
      <c r="D21" s="59"/>
      <c r="E21" s="59"/>
      <c r="F21" s="59"/>
      <c r="G21" s="59"/>
      <c r="H21" s="59"/>
      <c r="I21" s="59"/>
      <c r="J21" s="12"/>
    </row>
    <row r="22" spans="1:10" ht="28" customHeight="1">
      <c r="A22" s="89" t="s">
        <v>29</v>
      </c>
      <c r="B22" s="88" t="s">
        <v>44</v>
      </c>
      <c r="C22" s="88"/>
      <c r="D22" s="88"/>
      <c r="E22" s="94" t="s">
        <v>43</v>
      </c>
      <c r="F22" s="95"/>
      <c r="G22" s="96"/>
      <c r="H22" s="9"/>
      <c r="I22" s="13" t="s">
        <v>31</v>
      </c>
      <c r="J22" s="34">
        <f>H22*0.28</f>
        <v>0</v>
      </c>
    </row>
    <row r="23" spans="1:10" ht="28" customHeight="1">
      <c r="A23" s="90"/>
      <c r="B23" s="59"/>
      <c r="C23" s="59"/>
      <c r="D23" s="59"/>
      <c r="E23" s="92"/>
      <c r="F23" s="91"/>
      <c r="G23" s="93"/>
      <c r="H23" s="9"/>
      <c r="I23" s="14" t="s">
        <v>41</v>
      </c>
      <c r="J23" s="34">
        <f>H23</f>
        <v>0</v>
      </c>
    </row>
    <row r="24" spans="1:10" ht="28" customHeight="1">
      <c r="A24" s="16" t="s">
        <v>32</v>
      </c>
      <c r="B24" s="17" t="s">
        <v>33</v>
      </c>
      <c r="C24" s="91"/>
      <c r="D24" s="91"/>
      <c r="E24" s="91"/>
      <c r="F24" s="91"/>
      <c r="G24" s="91"/>
      <c r="H24" s="43"/>
      <c r="I24" s="31" t="s">
        <v>42</v>
      </c>
      <c r="J24" s="17">
        <f>H24</f>
        <v>0</v>
      </c>
    </row>
    <row r="25" spans="1:10" ht="15" thickBot="1">
      <c r="A25" s="4"/>
      <c r="B25" s="5"/>
      <c r="C25" s="5"/>
      <c r="I25" s="15" t="s">
        <v>34</v>
      </c>
      <c r="J25" s="15">
        <f>J24+J23+J22</f>
        <v>0</v>
      </c>
    </row>
    <row r="26" spans="1:10" ht="28" customHeight="1" thickBot="1"/>
    <row r="27" spans="1:10">
      <c r="A27" s="7" t="s">
        <v>28</v>
      </c>
      <c r="B27" s="58" t="s">
        <v>72</v>
      </c>
      <c r="C27" s="58"/>
      <c r="D27" s="58"/>
      <c r="E27" s="58"/>
      <c r="F27" s="58"/>
      <c r="G27" s="58"/>
      <c r="H27" s="58"/>
      <c r="I27" s="58"/>
      <c r="J27" s="11" t="s">
        <v>30</v>
      </c>
    </row>
    <row r="28" spans="1:10" ht="27" customHeight="1">
      <c r="A28" s="40" t="s">
        <v>60</v>
      </c>
      <c r="B28" s="59"/>
      <c r="C28" s="59"/>
      <c r="D28" s="59"/>
      <c r="E28" s="59"/>
      <c r="F28" s="59"/>
      <c r="G28" s="59"/>
      <c r="H28" s="59"/>
      <c r="I28" s="59"/>
      <c r="J28" s="12"/>
    </row>
    <row r="29" spans="1:10" ht="28" customHeight="1">
      <c r="A29" s="89" t="s">
        <v>29</v>
      </c>
      <c r="B29" s="88" t="s">
        <v>44</v>
      </c>
      <c r="C29" s="88"/>
      <c r="D29" s="88"/>
      <c r="E29" s="94" t="s">
        <v>43</v>
      </c>
      <c r="F29" s="95"/>
      <c r="G29" s="96"/>
      <c r="H29" s="9"/>
      <c r="I29" s="13" t="s">
        <v>31</v>
      </c>
      <c r="J29" s="34">
        <f>H29*0.28</f>
        <v>0</v>
      </c>
    </row>
    <row r="30" spans="1:10" ht="28" customHeight="1">
      <c r="A30" s="90"/>
      <c r="B30" s="59"/>
      <c r="C30" s="59"/>
      <c r="D30" s="59"/>
      <c r="E30" s="92"/>
      <c r="F30" s="91"/>
      <c r="G30" s="93"/>
      <c r="H30" s="9"/>
      <c r="I30" s="14" t="s">
        <v>41</v>
      </c>
      <c r="J30" s="34">
        <f>H30</f>
        <v>0</v>
      </c>
    </row>
    <row r="31" spans="1:10" ht="28" customHeight="1">
      <c r="A31" s="16" t="s">
        <v>32</v>
      </c>
      <c r="B31" s="17" t="s">
        <v>33</v>
      </c>
      <c r="C31" s="91"/>
      <c r="D31" s="91"/>
      <c r="E31" s="91"/>
      <c r="F31" s="91"/>
      <c r="G31" s="91"/>
      <c r="H31" s="10"/>
      <c r="I31" s="31" t="s">
        <v>42</v>
      </c>
      <c r="J31" s="17">
        <f>H31</f>
        <v>0</v>
      </c>
    </row>
    <row r="32" spans="1:10" ht="15" thickBot="1">
      <c r="A32" s="4"/>
      <c r="B32" s="5"/>
      <c r="C32" s="5"/>
      <c r="I32" s="15" t="s">
        <v>34</v>
      </c>
      <c r="J32" s="15">
        <f>J31+J30+J29</f>
        <v>0</v>
      </c>
    </row>
    <row r="33" spans="1:10" ht="26" customHeight="1" thickBot="1"/>
    <row r="34" spans="1:10">
      <c r="A34" s="7" t="s">
        <v>28</v>
      </c>
      <c r="B34" s="58" t="s">
        <v>72</v>
      </c>
      <c r="C34" s="58"/>
      <c r="D34" s="58"/>
      <c r="E34" s="58"/>
      <c r="F34" s="58"/>
      <c r="G34" s="58"/>
      <c r="H34" s="58"/>
      <c r="I34" s="58"/>
      <c r="J34" s="11" t="s">
        <v>30</v>
      </c>
    </row>
    <row r="35" spans="1:10" ht="27" customHeight="1">
      <c r="A35" s="32"/>
      <c r="B35" s="59"/>
      <c r="C35" s="59"/>
      <c r="D35" s="59"/>
      <c r="E35" s="59"/>
      <c r="F35" s="59"/>
      <c r="G35" s="59"/>
      <c r="H35" s="59"/>
      <c r="I35" s="59"/>
      <c r="J35" s="12"/>
    </row>
    <row r="36" spans="1:10" ht="28" customHeight="1">
      <c r="A36" s="89" t="s">
        <v>29</v>
      </c>
      <c r="B36" s="88" t="s">
        <v>44</v>
      </c>
      <c r="C36" s="88"/>
      <c r="D36" s="88"/>
      <c r="E36" s="94" t="s">
        <v>43</v>
      </c>
      <c r="F36" s="95"/>
      <c r="G36" s="96"/>
      <c r="H36" s="9"/>
      <c r="I36" s="13" t="s">
        <v>31</v>
      </c>
      <c r="J36" s="34">
        <f>H36*0.28</f>
        <v>0</v>
      </c>
    </row>
    <row r="37" spans="1:10" ht="28" customHeight="1">
      <c r="A37" s="90"/>
      <c r="B37" s="59"/>
      <c r="C37" s="59"/>
      <c r="D37" s="59"/>
      <c r="E37" s="92"/>
      <c r="F37" s="91"/>
      <c r="G37" s="93"/>
      <c r="H37" s="9"/>
      <c r="I37" s="14" t="s">
        <v>41</v>
      </c>
      <c r="J37" s="34">
        <f>H37</f>
        <v>0</v>
      </c>
    </row>
    <row r="38" spans="1:10" ht="28" customHeight="1">
      <c r="A38" s="16" t="s">
        <v>32</v>
      </c>
      <c r="B38" s="17" t="s">
        <v>33</v>
      </c>
      <c r="C38" s="91"/>
      <c r="D38" s="91"/>
      <c r="E38" s="91"/>
      <c r="F38" s="91"/>
      <c r="G38" s="91"/>
      <c r="H38" s="10"/>
      <c r="I38" s="31" t="s">
        <v>42</v>
      </c>
      <c r="J38" s="17">
        <f>H38</f>
        <v>0</v>
      </c>
    </row>
    <row r="39" spans="1:10" ht="15" thickBot="1">
      <c r="A39" s="4"/>
      <c r="B39" s="5"/>
      <c r="C39" s="5"/>
      <c r="I39" s="15" t="s">
        <v>34</v>
      </c>
      <c r="J39" s="15">
        <f>J38+J37+J36</f>
        <v>0</v>
      </c>
    </row>
    <row r="41" spans="1:10" ht="12" customHeight="1" thickBot="1"/>
    <row r="42" spans="1:10" ht="28" customHeight="1" thickBot="1">
      <c r="G42" s="100" t="s">
        <v>37</v>
      </c>
      <c r="H42" s="101"/>
      <c r="I42" s="102"/>
      <c r="J42" s="38">
        <f>J39+J32+J25</f>
        <v>0</v>
      </c>
    </row>
    <row r="43" spans="1:10" ht="36" customHeight="1" thickBot="1">
      <c r="A43" s="19" t="s">
        <v>61</v>
      </c>
      <c r="B43" s="45"/>
      <c r="C43" s="45"/>
      <c r="G43" s="97" t="s">
        <v>56</v>
      </c>
      <c r="H43" s="98"/>
      <c r="I43" s="99"/>
      <c r="J43" s="41"/>
    </row>
    <row r="44" spans="1:10" ht="12" customHeight="1"/>
    <row r="45" spans="1:10" ht="36">
      <c r="A45" s="19" t="s">
        <v>40</v>
      </c>
      <c r="B45" s="45"/>
      <c r="C45" s="45"/>
      <c r="D45" s="19" t="s">
        <v>38</v>
      </c>
      <c r="E45" s="46"/>
      <c r="F45" s="47"/>
      <c r="G45" s="8"/>
      <c r="H45" s="8"/>
      <c r="I45" s="20" t="s">
        <v>39</v>
      </c>
      <c r="J45" s="39"/>
    </row>
    <row r="46" spans="1:10" ht="12" customHeight="1"/>
    <row r="47" spans="1:10" ht="22" customHeight="1"/>
    <row r="50" ht="12" customHeight="1"/>
    <row r="51" ht="27.75" customHeight="1"/>
    <row r="52" ht="12" customHeight="1"/>
    <row r="53" ht="12" customHeight="1"/>
    <row r="55" ht="12" customHeight="1"/>
    <row r="56" ht="22" customHeight="1"/>
    <row r="58" ht="15" customHeight="1"/>
  </sheetData>
  <sheetProtection password="8F77" sheet="1" objects="1" scenarios="1"/>
  <mergeCells count="47">
    <mergeCell ref="G43:I43"/>
    <mergeCell ref="C31:G31"/>
    <mergeCell ref="B34:I34"/>
    <mergeCell ref="B35:I35"/>
    <mergeCell ref="A36:A37"/>
    <mergeCell ref="B36:D36"/>
    <mergeCell ref="E36:G36"/>
    <mergeCell ref="B37:D37"/>
    <mergeCell ref="E37:G37"/>
    <mergeCell ref="C38:G38"/>
    <mergeCell ref="G42:I42"/>
    <mergeCell ref="B43:C43"/>
    <mergeCell ref="C24:G24"/>
    <mergeCell ref="E23:G23"/>
    <mergeCell ref="E22:G22"/>
    <mergeCell ref="A29:A30"/>
    <mergeCell ref="B29:D29"/>
    <mergeCell ref="E29:G29"/>
    <mergeCell ref="B30:D30"/>
    <mergeCell ref="E30:G30"/>
    <mergeCell ref="B20:I20"/>
    <mergeCell ref="B21:I21"/>
    <mergeCell ref="B22:D22"/>
    <mergeCell ref="B23:D23"/>
    <mergeCell ref="A22:A23"/>
    <mergeCell ref="B7:I7"/>
    <mergeCell ref="B8:I8"/>
    <mergeCell ref="A9:J9"/>
    <mergeCell ref="G11:J11"/>
    <mergeCell ref="I1:J3"/>
    <mergeCell ref="C4:H5"/>
    <mergeCell ref="B45:C45"/>
    <mergeCell ref="E45:F45"/>
    <mergeCell ref="A18:B18"/>
    <mergeCell ref="C18:J18"/>
    <mergeCell ref="B11:E11"/>
    <mergeCell ref="B12:E12"/>
    <mergeCell ref="B27:I27"/>
    <mergeCell ref="B28:I28"/>
    <mergeCell ref="C13:J13"/>
    <mergeCell ref="G12:J12"/>
    <mergeCell ref="A15:B15"/>
    <mergeCell ref="A16:B16"/>
    <mergeCell ref="A17:B17"/>
    <mergeCell ref="C16:J16"/>
    <mergeCell ref="C17:J17"/>
    <mergeCell ref="C15:J15"/>
  </mergeCells>
  <phoneticPr fontId="15" type="noConversion"/>
  <pageMargins left="0" right="0" top="0" bottom="0" header="0" footer="0"/>
  <pageSetup paperSize="9" scale="79" orientation="portrait"/>
  <colBreaks count="1" manualBreakCount="1">
    <brk id="10" max="1048575" man="1"/>
  </colBreak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Feuil1!$B$6:$B$19</xm:f>
          </x14:formula1>
          <xm:sqref>C15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fiche frais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Nicolas CLERC</cp:lastModifiedBy>
  <cp:lastPrinted>2020-01-07T15:07:42Z</cp:lastPrinted>
  <dcterms:created xsi:type="dcterms:W3CDTF">2019-04-04T14:24:03Z</dcterms:created>
  <dcterms:modified xsi:type="dcterms:W3CDTF">2020-02-24T15:24:02Z</dcterms:modified>
</cp:coreProperties>
</file>